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trail_ne" sheetId="1" r:id="rId1"/>
  </sheets>
  <definedNames>
    <definedName name="_xlnm.Print_Area" localSheetId="0">'trail_ne'!$A$1:$AA$32</definedName>
  </definedNames>
  <calcPr fullCalcOnLoad="1"/>
</workbook>
</file>

<file path=xl/sharedStrings.xml><?xml version="1.0" encoding="utf-8"?>
<sst xmlns="http://schemas.openxmlformats.org/spreadsheetml/2006/main" count="321" uniqueCount="49">
  <si>
    <t>Trail Orienteering Grand Prix Silesia 2007</t>
  </si>
  <si>
    <t>Výsledky neděle 15.7.</t>
  </si>
  <si>
    <t>b</t>
  </si>
  <si>
    <t>c</t>
  </si>
  <si>
    <t>z</t>
  </si>
  <si>
    <t>d</t>
  </si>
  <si>
    <t>čas</t>
  </si>
  <si>
    <t>penále</t>
  </si>
  <si>
    <t>celk</t>
  </si>
  <si>
    <t>korig</t>
  </si>
  <si>
    <t>Jméno</t>
  </si>
  <si>
    <t>T1</t>
  </si>
  <si>
    <t>T2</t>
  </si>
  <si>
    <t>body</t>
  </si>
  <si>
    <t>w</t>
  </si>
  <si>
    <t>Rychlý Miloš</t>
  </si>
  <si>
    <t>OOP</t>
  </si>
  <si>
    <t>MS</t>
  </si>
  <si>
    <t>Čečková Martina</t>
  </si>
  <si>
    <t>SHK</t>
  </si>
  <si>
    <t>Peřinka Jan</t>
  </si>
  <si>
    <t>AOP</t>
  </si>
  <si>
    <t>a</t>
  </si>
  <si>
    <t>Hadač Filip</t>
  </si>
  <si>
    <t>Sochor Tomáš</t>
  </si>
  <si>
    <t>HAV</t>
  </si>
  <si>
    <t>Hůlka Bohouš</t>
  </si>
  <si>
    <t>KVP</t>
  </si>
  <si>
    <t>Dvorský Boris</t>
  </si>
  <si>
    <t>SKM</t>
  </si>
  <si>
    <t>Hermannová Gábina</t>
  </si>
  <si>
    <t>Dohnalová Jindra</t>
  </si>
  <si>
    <t>OSN</t>
  </si>
  <si>
    <t>Sochorová Hana</t>
  </si>
  <si>
    <t>Janeček Olda</t>
  </si>
  <si>
    <t>DKP</t>
  </si>
  <si>
    <t>Rossmanith Vojta</t>
  </si>
  <si>
    <t>Krystek Petr</t>
  </si>
  <si>
    <t>Suchánková Liba</t>
  </si>
  <si>
    <t>SOP</t>
  </si>
  <si>
    <t>Kotůlková Veronika</t>
  </si>
  <si>
    <t>Hadačová Tereza</t>
  </si>
  <si>
    <t>Melecký Karel</t>
  </si>
  <si>
    <t>Nanke David</t>
  </si>
  <si>
    <t>Špidlen Míra</t>
  </si>
  <si>
    <t>Mrtková Jarka</t>
  </si>
  <si>
    <t>Počet správných odpovědí</t>
  </si>
  <si>
    <t>Celkový počet odpovědí</t>
  </si>
  <si>
    <t>Procento nesprávných odpovědí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</si>
</sst>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2" fillId="0" borderId="10" xfId="46" applyBorder="1">
      <alignment/>
      <protection/>
    </xf>
    <xf numFmtId="0" fontId="2" fillId="0" borderId="0" xfId="46" applyBorder="1" applyAlignment="1">
      <alignment horizontal="center"/>
      <protection/>
    </xf>
    <xf numFmtId="0" fontId="4" fillId="0" borderId="0" xfId="46" applyFont="1">
      <alignment/>
      <protection/>
    </xf>
    <xf numFmtId="0" fontId="4" fillId="0" borderId="0" xfId="46" applyFont="1" applyBorder="1">
      <alignment/>
      <protection/>
    </xf>
    <xf numFmtId="0" fontId="2" fillId="0" borderId="0" xfId="46" applyBorder="1">
      <alignment/>
      <protection/>
    </xf>
    <xf numFmtId="0" fontId="2" fillId="0" borderId="0" xfId="46" applyAlignment="1">
      <alignment/>
      <protection/>
    </xf>
    <xf numFmtId="0" fontId="5" fillId="0" borderId="0" xfId="46" applyFont="1" applyBorder="1" applyAlignment="1">
      <alignment horizontal="center"/>
      <protection/>
    </xf>
    <xf numFmtId="0" fontId="6" fillId="0" borderId="0" xfId="46" applyFont="1" applyBorder="1">
      <alignment/>
      <protection/>
    </xf>
    <xf numFmtId="0" fontId="6" fillId="0" borderId="0" xfId="46" applyFont="1">
      <alignment/>
      <protection/>
    </xf>
    <xf numFmtId="0" fontId="2" fillId="0" borderId="0" xfId="46" applyAlignment="1">
      <alignment textRotation="90"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0" xfId="46" applyFont="1" applyFill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7" fillId="0" borderId="0" xfId="46" applyFont="1" applyFill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0" xfId="46" applyFont="1" applyFill="1" applyAlignment="1">
      <alignment horizontal="center"/>
      <protection/>
    </xf>
    <xf numFmtId="0" fontId="2" fillId="0" borderId="0" xfId="46" applyFill="1" applyBorder="1" applyAlignment="1">
      <alignment horizontal="center"/>
      <protection/>
    </xf>
    <xf numFmtId="0" fontId="2" fillId="0" borderId="0" xfId="46" applyFill="1" applyBorder="1">
      <alignment/>
      <protection/>
    </xf>
    <xf numFmtId="0" fontId="2" fillId="0" borderId="0" xfId="46" applyFill="1">
      <alignment/>
      <protection/>
    </xf>
    <xf numFmtId="0" fontId="2" fillId="0" borderId="0" xfId="46" applyFont="1" applyFill="1" applyBorder="1">
      <alignment/>
      <protection/>
    </xf>
    <xf numFmtId="0" fontId="2" fillId="0" borderId="0" xfId="46" applyFont="1" applyFill="1">
      <alignment/>
      <protection/>
    </xf>
    <xf numFmtId="0" fontId="2" fillId="0" borderId="0" xfId="46" applyFill="1" applyBorder="1" applyAlignment="1">
      <alignment horizontal="left"/>
      <protection/>
    </xf>
    <xf numFmtId="0" fontId="2" fillId="0" borderId="0" xfId="46" applyFill="1" applyAlignment="1">
      <alignment horizontal="left"/>
      <protection/>
    </xf>
    <xf numFmtId="0" fontId="2" fillId="0" borderId="0" xfId="46" applyFill="1" applyAlignment="1">
      <alignment horizontal="right"/>
      <protection/>
    </xf>
    <xf numFmtId="0" fontId="8" fillId="0" borderId="0" xfId="46" applyFont="1">
      <alignment/>
      <protection/>
    </xf>
    <xf numFmtId="0" fontId="8" fillId="0" borderId="11" xfId="46" applyNumberFormat="1" applyFont="1" applyFill="1" applyBorder="1" applyAlignment="1">
      <alignment/>
      <protection/>
    </xf>
    <xf numFmtId="0" fontId="8" fillId="0" borderId="12" xfId="46" applyNumberFormat="1" applyFont="1" applyFill="1" applyBorder="1" applyAlignment="1">
      <alignment/>
      <protection/>
    </xf>
    <xf numFmtId="0" fontId="8" fillId="0" borderId="0" xfId="46" applyNumberFormat="1" applyFont="1" applyFill="1" applyBorder="1" applyAlignment="1">
      <alignment/>
      <protection/>
    </xf>
    <xf numFmtId="0" fontId="8" fillId="0" borderId="10" xfId="46" applyNumberFormat="1" applyFont="1" applyFill="1" applyBorder="1" applyAlignment="1">
      <alignment/>
      <protection/>
    </xf>
    <xf numFmtId="0" fontId="8" fillId="0" borderId="13" xfId="46" applyNumberFormat="1" applyFont="1" applyFill="1" applyBorder="1" applyAlignment="1">
      <alignment/>
      <protection/>
    </xf>
    <xf numFmtId="1" fontId="7" fillId="0" borderId="14" xfId="49" applyNumberFormat="1" applyFont="1" applyFill="1" applyBorder="1" applyAlignment="1">
      <alignment/>
    </xf>
    <xf numFmtId="1" fontId="7" fillId="0" borderId="15" xfId="49" applyNumberFormat="1" applyFont="1" applyFill="1" applyBorder="1" applyAlignment="1">
      <alignment/>
    </xf>
    <xf numFmtId="1" fontId="7" fillId="0" borderId="0" xfId="49" applyNumberFormat="1" applyFont="1" applyFill="1" applyBorder="1" applyAlignment="1">
      <alignment/>
    </xf>
    <xf numFmtId="0" fontId="2" fillId="0" borderId="0" xfId="46" applyAlignment="1">
      <alignment horizontal="left"/>
      <protection/>
    </xf>
    <xf numFmtId="0" fontId="2" fillId="0" borderId="0" xfId="46" applyNumberFormat="1" applyFont="1" applyFill="1" applyBorder="1" applyAlignment="1">
      <alignment/>
      <protection/>
    </xf>
    <xf numFmtId="0" fontId="2" fillId="0" borderId="0" xfId="46" applyNumberFormat="1" applyFont="1" applyFill="1" applyAlignment="1">
      <alignment/>
      <protection/>
    </xf>
    <xf numFmtId="0" fontId="9" fillId="0" borderId="0" xfId="46" applyFont="1" applyAlignment="1">
      <alignment horizontal="left"/>
      <protection/>
    </xf>
    <xf numFmtId="0" fontId="2" fillId="0" borderId="0" xfId="46" applyAlignment="1">
      <alignment/>
      <protection/>
    </xf>
    <xf numFmtId="0" fontId="2" fillId="0" borderId="0" xfId="46" applyFont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 2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="80" zoomScaleNormal="80" zoomScalePageLayoutView="0" workbookViewId="0" topLeftCell="C1">
      <pane ySplit="6" topLeftCell="A8" activePane="bottomLeft" state="frozen"/>
      <selection pane="topLeft" activeCell="A1" sqref="A1"/>
      <selection pane="bottomLeft" activeCell="AE18" sqref="AE18"/>
    </sheetView>
  </sheetViews>
  <sheetFormatPr defaultColWidth="3.7109375" defaultRowHeight="15"/>
  <cols>
    <col min="1" max="2" width="4.140625" style="1" hidden="1" customWidth="1"/>
    <col min="3" max="3" width="4.140625" style="1" customWidth="1"/>
    <col min="4" max="4" width="25.7109375" style="1" customWidth="1"/>
    <col min="5" max="5" width="2.140625" style="1" customWidth="1"/>
    <col min="6" max="6" width="9.140625" style="1" customWidth="1"/>
    <col min="7" max="7" width="4.57421875" style="3" customWidth="1"/>
    <col min="8" max="8" width="3.7109375" style="4" customWidth="1"/>
    <col min="9" max="18" width="3.7109375" style="1" customWidth="1"/>
    <col min="19" max="19" width="3.7109375" style="3" customWidth="1"/>
    <col min="20" max="20" width="6.00390625" style="1" customWidth="1"/>
    <col min="21" max="21" width="4.421875" style="1" customWidth="1"/>
    <col min="22" max="23" width="6.00390625" style="1" bestFit="1" customWidth="1"/>
    <col min="24" max="24" width="6.00390625" style="1" customWidth="1"/>
    <col min="25" max="25" width="3.28125" style="1" customWidth="1"/>
    <col min="26" max="26" width="6.00390625" style="1" bestFit="1" customWidth="1"/>
    <col min="27" max="27" width="6.421875" style="1" bestFit="1" customWidth="1"/>
    <col min="28" max="28" width="3.00390625" style="1" customWidth="1"/>
    <col min="29" max="247" width="9.140625" style="1" customWidth="1"/>
    <col min="248" max="249" width="0" style="1" hidden="1" customWidth="1"/>
    <col min="250" max="250" width="4.140625" style="1" customWidth="1"/>
    <col min="251" max="251" width="25.7109375" style="1" customWidth="1"/>
    <col min="252" max="252" width="2.140625" style="1" customWidth="1"/>
    <col min="253" max="253" width="9.140625" style="1" customWidth="1"/>
    <col min="254" max="254" width="4.57421875" style="1" customWidth="1"/>
    <col min="255" max="16384" width="3.7109375" style="1" customWidth="1"/>
  </cols>
  <sheetData>
    <row r="1" spans="4:19" ht="23.25">
      <c r="D1" s="2" t="s">
        <v>0</v>
      </c>
      <c r="S1" s="5"/>
    </row>
    <row r="2" spans="4:16" ht="21.75" customHeight="1">
      <c r="D2" s="6"/>
      <c r="E2" s="6"/>
      <c r="G2" s="6"/>
      <c r="H2" s="7"/>
      <c r="I2" s="8"/>
      <c r="P2" s="6"/>
    </row>
    <row r="3" spans="4:16" ht="16.5" customHeight="1">
      <c r="D3" s="7" t="s">
        <v>1</v>
      </c>
      <c r="H3" s="8"/>
      <c r="P3" s="6"/>
    </row>
    <row r="4" spans="2:28" ht="15" customHeight="1">
      <c r="B4" s="42"/>
      <c r="C4" s="9"/>
      <c r="D4" s="10"/>
      <c r="E4" s="8"/>
      <c r="G4" s="5"/>
      <c r="H4" s="11"/>
      <c r="I4" s="12"/>
      <c r="J4" s="12"/>
      <c r="K4" s="12"/>
      <c r="L4" s="12"/>
      <c r="M4" s="12"/>
      <c r="N4" s="12"/>
      <c r="O4" s="12"/>
      <c r="Z4" s="9"/>
      <c r="AA4" s="13"/>
      <c r="AB4" s="43"/>
    </row>
    <row r="5" spans="2:28" ht="12.75">
      <c r="B5" s="42"/>
      <c r="C5" s="9"/>
      <c r="G5" s="14" t="s">
        <v>2</v>
      </c>
      <c r="H5" s="14" t="s">
        <v>2</v>
      </c>
      <c r="I5" s="15" t="s">
        <v>2</v>
      </c>
      <c r="J5" s="15" t="s">
        <v>3</v>
      </c>
      <c r="K5" s="15" t="s">
        <v>2</v>
      </c>
      <c r="L5" s="15" t="s">
        <v>3</v>
      </c>
      <c r="M5" s="15" t="s">
        <v>4</v>
      </c>
      <c r="N5" s="15" t="s">
        <v>5</v>
      </c>
      <c r="O5" s="15" t="s">
        <v>2</v>
      </c>
      <c r="P5" s="15" t="s">
        <v>4</v>
      </c>
      <c r="Q5" s="15"/>
      <c r="R5" s="15" t="s">
        <v>3</v>
      </c>
      <c r="S5" s="16" t="s">
        <v>3</v>
      </c>
      <c r="T5" s="17" t="s">
        <v>6</v>
      </c>
      <c r="U5" s="17" t="s">
        <v>6</v>
      </c>
      <c r="V5" s="17" t="s">
        <v>7</v>
      </c>
      <c r="W5" s="17" t="s">
        <v>7</v>
      </c>
      <c r="X5" s="18"/>
      <c r="Z5" s="18" t="s">
        <v>8</v>
      </c>
      <c r="AA5" s="18" t="s">
        <v>9</v>
      </c>
      <c r="AB5" s="43"/>
    </row>
    <row r="6" spans="1:28" ht="12.75">
      <c r="A6" s="18"/>
      <c r="B6" s="42"/>
      <c r="C6" s="9"/>
      <c r="D6" s="18" t="s">
        <v>10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  <c r="M6" s="19">
        <v>7</v>
      </c>
      <c r="N6" s="19">
        <v>8</v>
      </c>
      <c r="O6" s="19">
        <v>9</v>
      </c>
      <c r="P6" s="19">
        <v>10</v>
      </c>
      <c r="Q6" s="19"/>
      <c r="R6" s="19" t="s">
        <v>11</v>
      </c>
      <c r="S6" s="20" t="s">
        <v>12</v>
      </c>
      <c r="T6" s="20">
        <v>1</v>
      </c>
      <c r="U6" s="20">
        <v>2</v>
      </c>
      <c r="V6" s="20">
        <v>1</v>
      </c>
      <c r="W6" s="20">
        <v>2</v>
      </c>
      <c r="X6" s="20"/>
      <c r="Z6" s="18" t="s">
        <v>13</v>
      </c>
      <c r="AA6" s="18" t="s">
        <v>6</v>
      </c>
      <c r="AB6" s="43"/>
    </row>
    <row r="7" spans="7:23" ht="12.75">
      <c r="G7" s="21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  <c r="U7" s="23"/>
      <c r="V7" s="23"/>
      <c r="W7" s="23"/>
    </row>
    <row r="8" spans="1:27" ht="12.75">
      <c r="A8" s="1">
        <f>A7+1</f>
        <v>1</v>
      </c>
      <c r="B8" s="1" t="s">
        <v>14</v>
      </c>
      <c r="C8" s="1">
        <v>1</v>
      </c>
      <c r="D8" s="1" t="s">
        <v>15</v>
      </c>
      <c r="E8" s="1" t="s">
        <v>16</v>
      </c>
      <c r="G8" s="14" t="s">
        <v>2</v>
      </c>
      <c r="H8" s="24" t="s">
        <v>2</v>
      </c>
      <c r="I8" s="25" t="s">
        <v>3</v>
      </c>
      <c r="J8" s="25" t="s">
        <v>3</v>
      </c>
      <c r="K8" s="25" t="s">
        <v>2</v>
      </c>
      <c r="L8" s="25" t="s">
        <v>3</v>
      </c>
      <c r="M8" s="25" t="s">
        <v>4</v>
      </c>
      <c r="N8" s="25" t="s">
        <v>5</v>
      </c>
      <c r="O8" s="25" t="s">
        <v>2</v>
      </c>
      <c r="P8" s="25" t="s">
        <v>4</v>
      </c>
      <c r="Q8" s="25"/>
      <c r="R8" s="25" t="s">
        <v>3</v>
      </c>
      <c r="S8" s="16" t="s">
        <v>3</v>
      </c>
      <c r="T8" s="23">
        <v>8</v>
      </c>
      <c r="U8" s="23">
        <v>59</v>
      </c>
      <c r="V8" s="23">
        <f aca="true" t="shared" si="0" ref="V8:W27">IF(R8=R$5,0,60)</f>
        <v>0</v>
      </c>
      <c r="W8" s="23">
        <f t="shared" si="0"/>
        <v>0</v>
      </c>
      <c r="X8" s="3"/>
      <c r="Z8" s="1">
        <f aca="true" t="shared" si="1" ref="Z8:Z27">IF($G$5=G8,1,0)+IF($H$5=H8,1,0)+IF($I$5=I8,1,0)+IF($J$5=J8,1,0)+IF($K$5=K8,1,0)+IF($L$5=L8,1,0)+IF($M$5=M8,1,0)+IF($N$5=N8,1,0)+IF($O$5=O8,1,0)+IF($P$5=P8,1,0)+IF($R$5=R8,1,0)+IF($S$5=S8,1,0)</f>
        <v>11</v>
      </c>
      <c r="AA8" s="1">
        <f aca="true" t="shared" si="2" ref="AA8:AA27">SUM(T8:W8)</f>
        <v>67</v>
      </c>
    </row>
    <row r="9" spans="1:27" ht="12.75">
      <c r="A9" s="1">
        <f>A8+1</f>
        <v>2</v>
      </c>
      <c r="C9" s="1" t="s">
        <v>17</v>
      </c>
      <c r="D9" s="1" t="s">
        <v>18</v>
      </c>
      <c r="E9" s="1" t="s">
        <v>19</v>
      </c>
      <c r="G9" s="21" t="s">
        <v>2</v>
      </c>
      <c r="H9" s="22" t="s">
        <v>2</v>
      </c>
      <c r="I9" s="23" t="s">
        <v>2</v>
      </c>
      <c r="J9" s="23" t="s">
        <v>3</v>
      </c>
      <c r="K9" s="23" t="s">
        <v>2</v>
      </c>
      <c r="L9" s="23" t="s">
        <v>5</v>
      </c>
      <c r="M9" s="23" t="s">
        <v>4</v>
      </c>
      <c r="N9" s="23" t="s">
        <v>5</v>
      </c>
      <c r="O9" s="23" t="s">
        <v>4</v>
      </c>
      <c r="P9" s="23" t="s">
        <v>4</v>
      </c>
      <c r="Q9" s="23"/>
      <c r="R9" s="23" t="s">
        <v>3</v>
      </c>
      <c r="S9" s="3" t="s">
        <v>3</v>
      </c>
      <c r="T9" s="23">
        <v>4</v>
      </c>
      <c r="U9" s="23">
        <v>5</v>
      </c>
      <c r="V9" s="23">
        <f t="shared" si="0"/>
        <v>0</v>
      </c>
      <c r="W9" s="23">
        <f t="shared" si="0"/>
        <v>0</v>
      </c>
      <c r="X9" s="3"/>
      <c r="Z9" s="1">
        <f t="shared" si="1"/>
        <v>10</v>
      </c>
      <c r="AA9" s="1">
        <f t="shared" si="2"/>
        <v>9</v>
      </c>
    </row>
    <row r="10" spans="3:27" ht="12.75">
      <c r="C10" s="1" t="s">
        <v>17</v>
      </c>
      <c r="D10" s="1" t="s">
        <v>20</v>
      </c>
      <c r="E10" s="1" t="s">
        <v>21</v>
      </c>
      <c r="G10" s="14" t="s">
        <v>2</v>
      </c>
      <c r="H10" s="22" t="s">
        <v>2</v>
      </c>
      <c r="I10" s="23" t="s">
        <v>2</v>
      </c>
      <c r="J10" s="23" t="s">
        <v>3</v>
      </c>
      <c r="K10" s="23" t="s">
        <v>2</v>
      </c>
      <c r="L10" s="23" t="s">
        <v>3</v>
      </c>
      <c r="M10" s="23" t="s">
        <v>22</v>
      </c>
      <c r="N10" s="23" t="s">
        <v>5</v>
      </c>
      <c r="O10" s="23" t="s">
        <v>2</v>
      </c>
      <c r="P10" s="23" t="s">
        <v>2</v>
      </c>
      <c r="Q10" s="23"/>
      <c r="R10" s="23" t="s">
        <v>3</v>
      </c>
      <c r="S10" s="3" t="s">
        <v>3</v>
      </c>
      <c r="T10" s="23">
        <v>5</v>
      </c>
      <c r="U10" s="23">
        <v>5</v>
      </c>
      <c r="V10" s="23">
        <f t="shared" si="0"/>
        <v>0</v>
      </c>
      <c r="W10" s="23">
        <f t="shared" si="0"/>
        <v>0</v>
      </c>
      <c r="X10" s="3"/>
      <c r="Z10" s="1">
        <f t="shared" si="1"/>
        <v>10</v>
      </c>
      <c r="AA10" s="1">
        <f t="shared" si="2"/>
        <v>10</v>
      </c>
    </row>
    <row r="11" spans="1:28" ht="12.75">
      <c r="A11" s="1">
        <v>3</v>
      </c>
      <c r="B11" s="1" t="s">
        <v>14</v>
      </c>
      <c r="C11" s="1" t="s">
        <v>17</v>
      </c>
      <c r="D11" s="1" t="s">
        <v>23</v>
      </c>
      <c r="E11" s="1" t="s">
        <v>21</v>
      </c>
      <c r="G11" s="14" t="s">
        <v>2</v>
      </c>
      <c r="H11" s="26" t="s">
        <v>2</v>
      </c>
      <c r="I11" s="27" t="s">
        <v>2</v>
      </c>
      <c r="J11" s="27" t="s">
        <v>3</v>
      </c>
      <c r="K11" s="27" t="s">
        <v>2</v>
      </c>
      <c r="L11" s="27" t="s">
        <v>3</v>
      </c>
      <c r="M11" s="27" t="s">
        <v>22</v>
      </c>
      <c r="N11" s="27" t="s">
        <v>5</v>
      </c>
      <c r="O11" s="27" t="s">
        <v>22</v>
      </c>
      <c r="P11" s="27" t="s">
        <v>4</v>
      </c>
      <c r="Q11" s="27"/>
      <c r="R11" s="27" t="s">
        <v>3</v>
      </c>
      <c r="S11" s="3" t="s">
        <v>3</v>
      </c>
      <c r="T11" s="23">
        <v>6</v>
      </c>
      <c r="U11" s="28">
        <v>11</v>
      </c>
      <c r="V11" s="23">
        <f t="shared" si="0"/>
        <v>0</v>
      </c>
      <c r="W11" s="23">
        <f t="shared" si="0"/>
        <v>0</v>
      </c>
      <c r="X11" s="3"/>
      <c r="Z11" s="1">
        <f t="shared" si="1"/>
        <v>10</v>
      </c>
      <c r="AA11" s="1">
        <f t="shared" si="2"/>
        <v>17</v>
      </c>
      <c r="AB11" s="3"/>
    </row>
    <row r="12" spans="1:27" ht="12" customHeight="1">
      <c r="A12" s="1">
        <f>A11+1</f>
        <v>4</v>
      </c>
      <c r="C12" s="1">
        <v>2</v>
      </c>
      <c r="D12" s="1" t="s">
        <v>24</v>
      </c>
      <c r="E12" s="1" t="s">
        <v>25</v>
      </c>
      <c r="G12" s="14" t="s">
        <v>2</v>
      </c>
      <c r="H12" s="22" t="s">
        <v>2</v>
      </c>
      <c r="I12" s="23" t="s">
        <v>2</v>
      </c>
      <c r="J12" s="23" t="s">
        <v>3</v>
      </c>
      <c r="K12" s="23" t="s">
        <v>22</v>
      </c>
      <c r="L12" s="23" t="s">
        <v>3</v>
      </c>
      <c r="M12" s="23" t="s">
        <v>4</v>
      </c>
      <c r="N12" s="23" t="s">
        <v>5</v>
      </c>
      <c r="O12" s="23" t="s">
        <v>22</v>
      </c>
      <c r="P12" s="23" t="s">
        <v>4</v>
      </c>
      <c r="Q12" s="23"/>
      <c r="R12" s="23" t="s">
        <v>3</v>
      </c>
      <c r="S12" s="3" t="s">
        <v>3</v>
      </c>
      <c r="T12" s="23">
        <v>10</v>
      </c>
      <c r="U12" s="23">
        <v>15</v>
      </c>
      <c r="V12" s="23">
        <f t="shared" si="0"/>
        <v>0</v>
      </c>
      <c r="W12" s="23">
        <f t="shared" si="0"/>
        <v>0</v>
      </c>
      <c r="X12" s="3"/>
      <c r="Z12" s="1">
        <f t="shared" si="1"/>
        <v>10</v>
      </c>
      <c r="AA12" s="1">
        <f t="shared" si="2"/>
        <v>25</v>
      </c>
    </row>
    <row r="13" spans="1:27" ht="12.75">
      <c r="A13" s="1">
        <f>A12+1</f>
        <v>5</v>
      </c>
      <c r="C13" s="1">
        <v>3</v>
      </c>
      <c r="D13" s="1" t="s">
        <v>26</v>
      </c>
      <c r="E13" s="1" t="s">
        <v>27</v>
      </c>
      <c r="G13" s="14" t="s">
        <v>2</v>
      </c>
      <c r="H13" s="22" t="s">
        <v>4</v>
      </c>
      <c r="I13" s="23" t="s">
        <v>2</v>
      </c>
      <c r="J13" s="23" t="s">
        <v>3</v>
      </c>
      <c r="K13" s="23" t="s">
        <v>2</v>
      </c>
      <c r="L13" s="23" t="s">
        <v>3</v>
      </c>
      <c r="M13" s="23" t="s">
        <v>4</v>
      </c>
      <c r="N13" s="23" t="s">
        <v>5</v>
      </c>
      <c r="O13" s="23" t="s">
        <v>2</v>
      </c>
      <c r="P13" s="23" t="s">
        <v>2</v>
      </c>
      <c r="Q13" s="23"/>
      <c r="R13" s="23" t="s">
        <v>3</v>
      </c>
      <c r="S13" s="3" t="s">
        <v>3</v>
      </c>
      <c r="T13" s="23">
        <v>17</v>
      </c>
      <c r="U13" s="23">
        <v>16</v>
      </c>
      <c r="V13" s="23">
        <f t="shared" si="0"/>
        <v>0</v>
      </c>
      <c r="W13" s="23">
        <f t="shared" si="0"/>
        <v>0</v>
      </c>
      <c r="X13" s="3"/>
      <c r="Z13" s="1">
        <f t="shared" si="1"/>
        <v>10</v>
      </c>
      <c r="AA13" s="1">
        <f t="shared" si="2"/>
        <v>33</v>
      </c>
    </row>
    <row r="14" spans="1:27" ht="12.75">
      <c r="A14" s="1">
        <v>36</v>
      </c>
      <c r="C14" s="1">
        <v>4</v>
      </c>
      <c r="D14" s="1" t="s">
        <v>28</v>
      </c>
      <c r="E14" s="1" t="s">
        <v>29</v>
      </c>
      <c r="G14" s="14" t="s">
        <v>2</v>
      </c>
      <c r="H14" s="22" t="s">
        <v>3</v>
      </c>
      <c r="I14" s="23" t="s">
        <v>2</v>
      </c>
      <c r="J14" s="23" t="s">
        <v>3</v>
      </c>
      <c r="K14" s="23" t="s">
        <v>2</v>
      </c>
      <c r="L14" s="23" t="s">
        <v>4</v>
      </c>
      <c r="M14" s="23" t="s">
        <v>4</v>
      </c>
      <c r="N14" s="23" t="s">
        <v>5</v>
      </c>
      <c r="O14" s="23" t="s">
        <v>2</v>
      </c>
      <c r="P14" s="23" t="s">
        <v>4</v>
      </c>
      <c r="Q14" s="23"/>
      <c r="R14" s="23" t="s">
        <v>3</v>
      </c>
      <c r="S14" s="3" t="s">
        <v>3</v>
      </c>
      <c r="T14" s="23">
        <v>11</v>
      </c>
      <c r="U14" s="23">
        <v>23</v>
      </c>
      <c r="V14" s="23">
        <f t="shared" si="0"/>
        <v>0</v>
      </c>
      <c r="W14" s="23">
        <f t="shared" si="0"/>
        <v>0</v>
      </c>
      <c r="X14" s="3"/>
      <c r="Z14" s="1">
        <f t="shared" si="1"/>
        <v>10</v>
      </c>
      <c r="AA14" s="1">
        <f t="shared" si="2"/>
        <v>34</v>
      </c>
    </row>
    <row r="15" spans="1:27" ht="12.75">
      <c r="A15" s="1">
        <v>15</v>
      </c>
      <c r="C15" s="1" t="s">
        <v>17</v>
      </c>
      <c r="D15" s="1" t="s">
        <v>30</v>
      </c>
      <c r="E15" s="1" t="s">
        <v>27</v>
      </c>
      <c r="G15" s="14" t="s">
        <v>2</v>
      </c>
      <c r="H15" s="22" t="s">
        <v>2</v>
      </c>
      <c r="I15" s="23" t="s">
        <v>2</v>
      </c>
      <c r="J15" s="23" t="s">
        <v>3</v>
      </c>
      <c r="K15" s="23" t="s">
        <v>2</v>
      </c>
      <c r="L15" s="23" t="s">
        <v>3</v>
      </c>
      <c r="M15" s="23" t="s">
        <v>22</v>
      </c>
      <c r="N15" s="23" t="s">
        <v>5</v>
      </c>
      <c r="O15" s="23" t="s">
        <v>2</v>
      </c>
      <c r="P15" s="23" t="s">
        <v>2</v>
      </c>
      <c r="Q15" s="23"/>
      <c r="R15" s="23" t="s">
        <v>3</v>
      </c>
      <c r="S15" s="3" t="s">
        <v>3</v>
      </c>
      <c r="T15" s="23">
        <v>13</v>
      </c>
      <c r="U15" s="23">
        <v>21</v>
      </c>
      <c r="V15" s="23">
        <f t="shared" si="0"/>
        <v>0</v>
      </c>
      <c r="W15" s="23">
        <f t="shared" si="0"/>
        <v>0</v>
      </c>
      <c r="X15" s="3"/>
      <c r="Z15" s="1">
        <f t="shared" si="1"/>
        <v>10</v>
      </c>
      <c r="AA15" s="1">
        <f t="shared" si="2"/>
        <v>34</v>
      </c>
    </row>
    <row r="16" spans="1:27" ht="12.75">
      <c r="A16" s="1">
        <v>24</v>
      </c>
      <c r="C16" s="1">
        <v>5</v>
      </c>
      <c r="D16" s="1" t="s">
        <v>31</v>
      </c>
      <c r="E16" s="1" t="s">
        <v>32</v>
      </c>
      <c r="G16" s="14" t="s">
        <v>2</v>
      </c>
      <c r="H16" s="22" t="s">
        <v>2</v>
      </c>
      <c r="I16" s="23" t="s">
        <v>2</v>
      </c>
      <c r="J16" s="23" t="s">
        <v>3</v>
      </c>
      <c r="K16" s="23" t="s">
        <v>2</v>
      </c>
      <c r="L16" s="23" t="s">
        <v>3</v>
      </c>
      <c r="M16" s="23" t="s">
        <v>22</v>
      </c>
      <c r="N16" s="23" t="s">
        <v>5</v>
      </c>
      <c r="O16" s="23" t="s">
        <v>2</v>
      </c>
      <c r="P16" s="23" t="s">
        <v>4</v>
      </c>
      <c r="Q16" s="23"/>
      <c r="R16" s="23" t="s">
        <v>3</v>
      </c>
      <c r="S16" s="3" t="s">
        <v>5</v>
      </c>
      <c r="T16" s="23">
        <v>4</v>
      </c>
      <c r="U16" s="23">
        <v>2</v>
      </c>
      <c r="V16" s="23">
        <f t="shared" si="0"/>
        <v>0</v>
      </c>
      <c r="W16" s="23">
        <f t="shared" si="0"/>
        <v>60</v>
      </c>
      <c r="X16" s="3"/>
      <c r="Z16" s="1">
        <f t="shared" si="1"/>
        <v>10</v>
      </c>
      <c r="AA16" s="1">
        <f t="shared" si="2"/>
        <v>66</v>
      </c>
    </row>
    <row r="17" spans="1:27" ht="12.75">
      <c r="A17" s="1">
        <f>A16+1</f>
        <v>25</v>
      </c>
      <c r="C17" s="1">
        <v>6</v>
      </c>
      <c r="D17" s="1" t="s">
        <v>33</v>
      </c>
      <c r="E17" s="1" t="s">
        <v>25</v>
      </c>
      <c r="G17" s="14" t="s">
        <v>2</v>
      </c>
      <c r="H17" s="24" t="s">
        <v>3</v>
      </c>
      <c r="I17" s="23" t="s">
        <v>2</v>
      </c>
      <c r="J17" s="23" t="s">
        <v>3</v>
      </c>
      <c r="K17" s="23" t="s">
        <v>22</v>
      </c>
      <c r="L17" s="23" t="s">
        <v>3</v>
      </c>
      <c r="M17" s="23" t="s">
        <v>4</v>
      </c>
      <c r="N17" s="23" t="s">
        <v>5</v>
      </c>
      <c r="O17" s="23" t="s">
        <v>22</v>
      </c>
      <c r="P17" s="23" t="s">
        <v>4</v>
      </c>
      <c r="Q17" s="23"/>
      <c r="R17" s="23" t="s">
        <v>3</v>
      </c>
      <c r="S17" s="3" t="s">
        <v>3</v>
      </c>
      <c r="T17" s="23">
        <v>3</v>
      </c>
      <c r="U17" s="23">
        <v>8</v>
      </c>
      <c r="V17" s="23">
        <f t="shared" si="0"/>
        <v>0</v>
      </c>
      <c r="W17" s="23">
        <f t="shared" si="0"/>
        <v>0</v>
      </c>
      <c r="X17" s="3"/>
      <c r="Z17" s="1">
        <f t="shared" si="1"/>
        <v>9</v>
      </c>
      <c r="AA17" s="1">
        <f t="shared" si="2"/>
        <v>11</v>
      </c>
    </row>
    <row r="18" spans="1:27" ht="12.75" customHeight="1">
      <c r="A18" s="1">
        <v>28</v>
      </c>
      <c r="C18" s="1">
        <v>7</v>
      </c>
      <c r="D18" s="1" t="s">
        <v>34</v>
      </c>
      <c r="E18" s="1" t="s">
        <v>35</v>
      </c>
      <c r="G18" s="14" t="s">
        <v>2</v>
      </c>
      <c r="H18" s="24" t="s">
        <v>3</v>
      </c>
      <c r="I18" s="23" t="s">
        <v>2</v>
      </c>
      <c r="J18" s="23" t="s">
        <v>3</v>
      </c>
      <c r="K18" s="23" t="s">
        <v>22</v>
      </c>
      <c r="L18" s="23" t="s">
        <v>3</v>
      </c>
      <c r="M18" s="23" t="s">
        <v>4</v>
      </c>
      <c r="N18" s="23" t="s">
        <v>4</v>
      </c>
      <c r="O18" s="23" t="s">
        <v>22</v>
      </c>
      <c r="P18" s="23" t="s">
        <v>4</v>
      </c>
      <c r="Q18" s="23"/>
      <c r="R18" s="25" t="s">
        <v>3</v>
      </c>
      <c r="S18" s="16" t="s">
        <v>3</v>
      </c>
      <c r="T18" s="23">
        <v>7</v>
      </c>
      <c r="U18" s="23">
        <v>15</v>
      </c>
      <c r="V18" s="23">
        <f t="shared" si="0"/>
        <v>0</v>
      </c>
      <c r="W18" s="23">
        <f t="shared" si="0"/>
        <v>0</v>
      </c>
      <c r="X18" s="3"/>
      <c r="Z18" s="1">
        <f t="shared" si="1"/>
        <v>8</v>
      </c>
      <c r="AA18" s="1">
        <f t="shared" si="2"/>
        <v>22</v>
      </c>
    </row>
    <row r="19" spans="3:27" ht="12.75">
      <c r="C19" s="1" t="s">
        <v>17</v>
      </c>
      <c r="D19" s="1" t="s">
        <v>36</v>
      </c>
      <c r="E19" s="1" t="s">
        <v>21</v>
      </c>
      <c r="G19" s="14" t="s">
        <v>2</v>
      </c>
      <c r="H19" s="24" t="s">
        <v>3</v>
      </c>
      <c r="I19" s="23" t="s">
        <v>2</v>
      </c>
      <c r="J19" s="23" t="s">
        <v>3</v>
      </c>
      <c r="K19" s="23" t="s">
        <v>2</v>
      </c>
      <c r="L19" s="23" t="s">
        <v>3</v>
      </c>
      <c r="M19" s="23" t="s">
        <v>22</v>
      </c>
      <c r="N19" s="23" t="s">
        <v>5</v>
      </c>
      <c r="O19" s="23" t="s">
        <v>2</v>
      </c>
      <c r="P19" s="23" t="s">
        <v>22</v>
      </c>
      <c r="Q19" s="23"/>
      <c r="R19" s="23" t="s">
        <v>3</v>
      </c>
      <c r="S19" s="3" t="s">
        <v>22</v>
      </c>
      <c r="T19" s="23">
        <v>9</v>
      </c>
      <c r="U19" s="23">
        <v>11</v>
      </c>
      <c r="V19" s="23">
        <f t="shared" si="0"/>
        <v>0</v>
      </c>
      <c r="W19" s="23">
        <f t="shared" si="0"/>
        <v>60</v>
      </c>
      <c r="X19" s="3"/>
      <c r="Z19" s="1">
        <f t="shared" si="1"/>
        <v>8</v>
      </c>
      <c r="AA19" s="1">
        <f t="shared" si="2"/>
        <v>80</v>
      </c>
    </row>
    <row r="20" spans="1:27" ht="12.75">
      <c r="A20" s="1">
        <v>5</v>
      </c>
      <c r="B20" s="1" t="s">
        <v>14</v>
      </c>
      <c r="C20" s="1">
        <v>8</v>
      </c>
      <c r="D20" s="1" t="s">
        <v>37</v>
      </c>
      <c r="E20" s="1" t="s">
        <v>27</v>
      </c>
      <c r="G20" s="14" t="s">
        <v>4</v>
      </c>
      <c r="H20" s="24" t="s">
        <v>3</v>
      </c>
      <c r="I20" s="25" t="s">
        <v>2</v>
      </c>
      <c r="J20" s="25" t="s">
        <v>3</v>
      </c>
      <c r="K20" s="25" t="s">
        <v>2</v>
      </c>
      <c r="L20" s="25" t="s">
        <v>2</v>
      </c>
      <c r="M20" s="25" t="s">
        <v>4</v>
      </c>
      <c r="N20" s="25" t="s">
        <v>5</v>
      </c>
      <c r="O20" s="25" t="s">
        <v>2</v>
      </c>
      <c r="P20" s="25" t="s">
        <v>4</v>
      </c>
      <c r="Q20" s="25"/>
      <c r="R20" s="25" t="s">
        <v>22</v>
      </c>
      <c r="S20" s="16" t="s">
        <v>3</v>
      </c>
      <c r="T20" s="23">
        <v>13</v>
      </c>
      <c r="U20" s="23">
        <v>10</v>
      </c>
      <c r="V20" s="23">
        <f t="shared" si="0"/>
        <v>60</v>
      </c>
      <c r="W20" s="23">
        <f t="shared" si="0"/>
        <v>0</v>
      </c>
      <c r="X20" s="3"/>
      <c r="Z20" s="1">
        <f t="shared" si="1"/>
        <v>8</v>
      </c>
      <c r="AA20" s="1">
        <f t="shared" si="2"/>
        <v>83</v>
      </c>
    </row>
    <row r="21" spans="1:27" ht="12.75">
      <c r="A21" s="1">
        <f>A22+1</f>
        <v>11</v>
      </c>
      <c r="C21" s="1">
        <v>9</v>
      </c>
      <c r="D21" s="1" t="s">
        <v>38</v>
      </c>
      <c r="E21" s="1" t="s">
        <v>39</v>
      </c>
      <c r="G21" s="21" t="s">
        <v>2</v>
      </c>
      <c r="H21" s="22" t="s">
        <v>2</v>
      </c>
      <c r="I21" s="23" t="s">
        <v>2</v>
      </c>
      <c r="J21" s="23" t="s">
        <v>3</v>
      </c>
      <c r="K21" s="23" t="s">
        <v>2</v>
      </c>
      <c r="L21" s="23" t="s">
        <v>3</v>
      </c>
      <c r="M21" s="23" t="s">
        <v>22</v>
      </c>
      <c r="N21" s="23" t="s">
        <v>3</v>
      </c>
      <c r="O21" s="23" t="s">
        <v>2</v>
      </c>
      <c r="P21" s="23" t="s">
        <v>22</v>
      </c>
      <c r="Q21" s="23"/>
      <c r="R21" s="23" t="s">
        <v>3</v>
      </c>
      <c r="S21" s="3" t="s">
        <v>2</v>
      </c>
      <c r="T21" s="23">
        <v>14</v>
      </c>
      <c r="U21" s="23">
        <v>14</v>
      </c>
      <c r="V21" s="23">
        <f t="shared" si="0"/>
        <v>0</v>
      </c>
      <c r="W21" s="23">
        <f t="shared" si="0"/>
        <v>60</v>
      </c>
      <c r="X21" s="3"/>
      <c r="Z21" s="1">
        <f t="shared" si="1"/>
        <v>8</v>
      </c>
      <c r="AA21" s="1">
        <f t="shared" si="2"/>
        <v>88</v>
      </c>
    </row>
    <row r="22" spans="1:27" ht="12.75">
      <c r="A22" s="1">
        <v>10</v>
      </c>
      <c r="B22" s="1" t="s">
        <v>14</v>
      </c>
      <c r="C22" s="1">
        <v>10</v>
      </c>
      <c r="D22" s="1" t="s">
        <v>40</v>
      </c>
      <c r="E22" s="1" t="s">
        <v>21</v>
      </c>
      <c r="G22" s="21" t="s">
        <v>2</v>
      </c>
      <c r="H22" s="22" t="s">
        <v>2</v>
      </c>
      <c r="I22" s="23" t="s">
        <v>2</v>
      </c>
      <c r="J22" s="23" t="s">
        <v>3</v>
      </c>
      <c r="K22" s="23" t="s">
        <v>2</v>
      </c>
      <c r="L22" s="23" t="s">
        <v>3</v>
      </c>
      <c r="M22" s="23" t="s">
        <v>22</v>
      </c>
      <c r="N22" s="23" t="s">
        <v>5</v>
      </c>
      <c r="O22" s="23" t="s">
        <v>4</v>
      </c>
      <c r="P22" s="23" t="s">
        <v>2</v>
      </c>
      <c r="Q22" s="23"/>
      <c r="R22" s="23" t="s">
        <v>3</v>
      </c>
      <c r="S22" s="3" t="s">
        <v>5</v>
      </c>
      <c r="T22" s="23">
        <v>13</v>
      </c>
      <c r="U22" s="23">
        <v>22</v>
      </c>
      <c r="V22" s="23">
        <f t="shared" si="0"/>
        <v>0</v>
      </c>
      <c r="W22" s="23">
        <f t="shared" si="0"/>
        <v>60</v>
      </c>
      <c r="X22" s="3"/>
      <c r="Z22" s="1">
        <f t="shared" si="1"/>
        <v>8</v>
      </c>
      <c r="AA22" s="1">
        <f t="shared" si="2"/>
        <v>95</v>
      </c>
    </row>
    <row r="23" spans="1:27" ht="12.75">
      <c r="A23" s="1">
        <v>38</v>
      </c>
      <c r="C23" s="1" t="s">
        <v>17</v>
      </c>
      <c r="D23" s="1" t="s">
        <v>41</v>
      </c>
      <c r="E23" s="1" t="s">
        <v>21</v>
      </c>
      <c r="G23" s="21" t="s">
        <v>2</v>
      </c>
      <c r="H23" s="22" t="s">
        <v>2</v>
      </c>
      <c r="I23" s="23" t="s">
        <v>22</v>
      </c>
      <c r="J23" s="23" t="s">
        <v>3</v>
      </c>
      <c r="K23" s="23" t="s">
        <v>2</v>
      </c>
      <c r="L23" s="23" t="s">
        <v>3</v>
      </c>
      <c r="M23" s="23" t="s">
        <v>22</v>
      </c>
      <c r="N23" s="23" t="s">
        <v>5</v>
      </c>
      <c r="O23" s="23" t="s">
        <v>22</v>
      </c>
      <c r="P23" s="23" t="s">
        <v>2</v>
      </c>
      <c r="Q23" s="23"/>
      <c r="R23" s="23" t="s">
        <v>3</v>
      </c>
      <c r="S23" s="3" t="s">
        <v>2</v>
      </c>
      <c r="T23" s="23">
        <v>4</v>
      </c>
      <c r="U23" s="23">
        <v>9</v>
      </c>
      <c r="V23" s="23">
        <f t="shared" si="0"/>
        <v>0</v>
      </c>
      <c r="W23" s="23">
        <f t="shared" si="0"/>
        <v>60</v>
      </c>
      <c r="X23" s="3"/>
      <c r="Z23" s="1">
        <f t="shared" si="1"/>
        <v>7</v>
      </c>
      <c r="AA23" s="1">
        <f t="shared" si="2"/>
        <v>73</v>
      </c>
    </row>
    <row r="24" spans="1:27" ht="12.75" customHeight="1">
      <c r="A24" s="1">
        <f>A23+1</f>
        <v>39</v>
      </c>
      <c r="B24" s="1" t="s">
        <v>14</v>
      </c>
      <c r="C24" s="1" t="s">
        <v>17</v>
      </c>
      <c r="D24" s="1" t="s">
        <v>42</v>
      </c>
      <c r="E24" s="1" t="s">
        <v>16</v>
      </c>
      <c r="G24" s="21" t="s">
        <v>2</v>
      </c>
      <c r="H24" s="22" t="s">
        <v>2</v>
      </c>
      <c r="I24" s="23" t="s">
        <v>2</v>
      </c>
      <c r="J24" s="23" t="s">
        <v>3</v>
      </c>
      <c r="K24" s="23" t="s">
        <v>22</v>
      </c>
      <c r="L24" s="23" t="s">
        <v>4</v>
      </c>
      <c r="M24" s="23" t="s">
        <v>22</v>
      </c>
      <c r="N24" s="23" t="s">
        <v>5</v>
      </c>
      <c r="O24" s="23" t="s">
        <v>22</v>
      </c>
      <c r="P24" s="23" t="s">
        <v>4</v>
      </c>
      <c r="Q24" s="23"/>
      <c r="R24" s="23" t="s">
        <v>3</v>
      </c>
      <c r="S24" s="3" t="s">
        <v>2</v>
      </c>
      <c r="T24" s="23">
        <v>9</v>
      </c>
      <c r="U24" s="23">
        <v>11</v>
      </c>
      <c r="V24" s="23">
        <f t="shared" si="0"/>
        <v>0</v>
      </c>
      <c r="W24" s="23">
        <f t="shared" si="0"/>
        <v>60</v>
      </c>
      <c r="X24" s="3"/>
      <c r="Z24" s="1">
        <f t="shared" si="1"/>
        <v>7</v>
      </c>
      <c r="AA24" s="1">
        <f t="shared" si="2"/>
        <v>80</v>
      </c>
    </row>
    <row r="25" spans="3:27" ht="12.75">
      <c r="C25" s="1">
        <v>11</v>
      </c>
      <c r="D25" s="1" t="s">
        <v>43</v>
      </c>
      <c r="E25" s="1" t="s">
        <v>27</v>
      </c>
      <c r="G25" s="21" t="s">
        <v>22</v>
      </c>
      <c r="H25" s="22" t="s">
        <v>2</v>
      </c>
      <c r="I25" s="23" t="s">
        <v>4</v>
      </c>
      <c r="J25" s="23" t="s">
        <v>3</v>
      </c>
      <c r="K25" s="23" t="s">
        <v>2</v>
      </c>
      <c r="L25" s="23" t="s">
        <v>3</v>
      </c>
      <c r="M25" s="23" t="s">
        <v>22</v>
      </c>
      <c r="N25" s="23" t="s">
        <v>5</v>
      </c>
      <c r="O25" s="23" t="s">
        <v>2</v>
      </c>
      <c r="P25" s="23" t="s">
        <v>2</v>
      </c>
      <c r="Q25" s="23"/>
      <c r="R25" s="23" t="s">
        <v>3</v>
      </c>
      <c r="S25" s="3" t="s">
        <v>2</v>
      </c>
      <c r="T25" s="23">
        <v>14</v>
      </c>
      <c r="U25" s="23">
        <v>22</v>
      </c>
      <c r="V25" s="23">
        <f t="shared" si="0"/>
        <v>0</v>
      </c>
      <c r="W25" s="23">
        <f t="shared" si="0"/>
        <v>60</v>
      </c>
      <c r="X25" s="3"/>
      <c r="Z25" s="1">
        <f t="shared" si="1"/>
        <v>7</v>
      </c>
      <c r="AA25" s="1">
        <f t="shared" si="2"/>
        <v>96</v>
      </c>
    </row>
    <row r="26" spans="1:27" ht="12.75">
      <c r="A26" s="1">
        <v>8</v>
      </c>
      <c r="C26" s="1">
        <v>12</v>
      </c>
      <c r="D26" s="1" t="s">
        <v>44</v>
      </c>
      <c r="E26" s="1" t="s">
        <v>27</v>
      </c>
      <c r="G26" s="21" t="s">
        <v>2</v>
      </c>
      <c r="H26" s="22" t="s">
        <v>22</v>
      </c>
      <c r="I26" s="23" t="s">
        <v>2</v>
      </c>
      <c r="J26" s="23" t="s">
        <v>22</v>
      </c>
      <c r="K26" s="23" t="s">
        <v>2</v>
      </c>
      <c r="L26" s="23" t="s">
        <v>3</v>
      </c>
      <c r="M26" s="23" t="s">
        <v>22</v>
      </c>
      <c r="N26" s="23" t="s">
        <v>5</v>
      </c>
      <c r="O26" s="23" t="s">
        <v>22</v>
      </c>
      <c r="P26" s="23" t="s">
        <v>2</v>
      </c>
      <c r="Q26" s="23"/>
      <c r="R26" s="23" t="s">
        <v>3</v>
      </c>
      <c r="S26" s="3" t="s">
        <v>22</v>
      </c>
      <c r="T26" s="23">
        <v>16</v>
      </c>
      <c r="U26" s="23">
        <v>16</v>
      </c>
      <c r="V26" s="23">
        <f t="shared" si="0"/>
        <v>0</v>
      </c>
      <c r="W26" s="23">
        <f t="shared" si="0"/>
        <v>60</v>
      </c>
      <c r="X26" s="3"/>
      <c r="Z26" s="1">
        <f t="shared" si="1"/>
        <v>6</v>
      </c>
      <c r="AA26" s="1">
        <f t="shared" si="2"/>
        <v>92</v>
      </c>
    </row>
    <row r="27" spans="1:27" ht="12.75">
      <c r="A27" s="1">
        <f>A26+1</f>
        <v>9</v>
      </c>
      <c r="B27" s="1" t="s">
        <v>14</v>
      </c>
      <c r="C27" s="1">
        <v>13</v>
      </c>
      <c r="D27" s="1" t="s">
        <v>45</v>
      </c>
      <c r="E27" s="1" t="s">
        <v>27</v>
      </c>
      <c r="G27" s="21" t="s">
        <v>2</v>
      </c>
      <c r="H27" s="22" t="s">
        <v>3</v>
      </c>
      <c r="I27" s="1" t="s">
        <v>4</v>
      </c>
      <c r="J27" s="23" t="s">
        <v>22</v>
      </c>
      <c r="K27" s="23" t="s">
        <v>2</v>
      </c>
      <c r="L27" s="23" t="s">
        <v>4</v>
      </c>
      <c r="M27" s="23" t="s">
        <v>22</v>
      </c>
      <c r="N27" s="23" t="s">
        <v>5</v>
      </c>
      <c r="O27" s="23" t="s">
        <v>2</v>
      </c>
      <c r="P27" s="23" t="s">
        <v>22</v>
      </c>
      <c r="Q27" s="23"/>
      <c r="R27" s="23" t="s">
        <v>3</v>
      </c>
      <c r="S27" s="3" t="s">
        <v>5</v>
      </c>
      <c r="T27" s="23">
        <v>10</v>
      </c>
      <c r="U27" s="23">
        <v>16</v>
      </c>
      <c r="V27" s="23">
        <f t="shared" si="0"/>
        <v>0</v>
      </c>
      <c r="W27" s="23">
        <f t="shared" si="0"/>
        <v>60</v>
      </c>
      <c r="X27" s="3"/>
      <c r="Z27" s="1">
        <f t="shared" si="1"/>
        <v>5</v>
      </c>
      <c r="AA27" s="1">
        <f t="shared" si="2"/>
        <v>86</v>
      </c>
    </row>
    <row r="28" spans="1:24" ht="12.75">
      <c r="A28" s="1">
        <v>21</v>
      </c>
      <c r="G28" s="21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T28" s="23"/>
      <c r="U28" s="23"/>
      <c r="V28" s="23"/>
      <c r="W28" s="23"/>
      <c r="X28" s="3"/>
    </row>
    <row r="29" spans="1:25" ht="12.75">
      <c r="A29" s="1">
        <f>A28+1</f>
        <v>22</v>
      </c>
      <c r="G29" s="5"/>
      <c r="H29" s="8"/>
      <c r="R29" s="8"/>
      <c r="S29" s="5"/>
      <c r="W29" s="8"/>
      <c r="X29" s="8"/>
      <c r="Y29" s="8"/>
    </row>
    <row r="30" spans="4:25" ht="12.75">
      <c r="D30" s="29" t="s">
        <v>46</v>
      </c>
      <c r="G30" s="30">
        <f aca="true" t="shared" si="3" ref="G30:S30">COUNTIF(G7:G29,G5)</f>
        <v>18</v>
      </c>
      <c r="H30" s="30">
        <f t="shared" si="3"/>
        <v>12</v>
      </c>
      <c r="I30" s="30">
        <f t="shared" si="3"/>
        <v>16</v>
      </c>
      <c r="J30" s="30">
        <f t="shared" si="3"/>
        <v>18</v>
      </c>
      <c r="K30" s="30">
        <f t="shared" si="3"/>
        <v>16</v>
      </c>
      <c r="L30" s="30">
        <f t="shared" si="3"/>
        <v>15</v>
      </c>
      <c r="M30" s="30">
        <f t="shared" si="3"/>
        <v>8</v>
      </c>
      <c r="N30" s="30">
        <f t="shared" si="3"/>
        <v>18</v>
      </c>
      <c r="O30" s="30">
        <f t="shared" si="3"/>
        <v>11</v>
      </c>
      <c r="P30" s="30">
        <f t="shared" si="3"/>
        <v>10</v>
      </c>
      <c r="Q30" s="31"/>
      <c r="R30" s="31">
        <f t="shared" si="3"/>
        <v>19</v>
      </c>
      <c r="S30" s="31">
        <f t="shared" si="3"/>
        <v>11</v>
      </c>
      <c r="U30" s="32"/>
      <c r="V30" s="32"/>
      <c r="W30" s="32"/>
      <c r="X30" s="32"/>
      <c r="Y30" s="8"/>
    </row>
    <row r="31" spans="4:25" ht="12.75">
      <c r="D31" s="29" t="s">
        <v>47</v>
      </c>
      <c r="G31" s="33">
        <f>COUNTA(G7:G29)</f>
        <v>20</v>
      </c>
      <c r="H31" s="33">
        <f aca="true" t="shared" si="4" ref="H31:S31">COUNTA(H7:H29)</f>
        <v>20</v>
      </c>
      <c r="I31" s="33">
        <f t="shared" si="4"/>
        <v>20</v>
      </c>
      <c r="J31" s="33">
        <f t="shared" si="4"/>
        <v>20</v>
      </c>
      <c r="K31" s="33">
        <f t="shared" si="4"/>
        <v>20</v>
      </c>
      <c r="L31" s="33">
        <f t="shared" si="4"/>
        <v>20</v>
      </c>
      <c r="M31" s="33">
        <f t="shared" si="4"/>
        <v>20</v>
      </c>
      <c r="N31" s="33">
        <f t="shared" si="4"/>
        <v>20</v>
      </c>
      <c r="O31" s="33">
        <f t="shared" si="4"/>
        <v>20</v>
      </c>
      <c r="P31" s="33">
        <f t="shared" si="4"/>
        <v>20</v>
      </c>
      <c r="Q31" s="34"/>
      <c r="R31" s="34">
        <f t="shared" si="4"/>
        <v>20</v>
      </c>
      <c r="S31" s="34">
        <f t="shared" si="4"/>
        <v>20</v>
      </c>
      <c r="U31" s="32"/>
      <c r="V31" s="32"/>
      <c r="W31" s="32"/>
      <c r="X31" s="32"/>
      <c r="Y31" s="8"/>
    </row>
    <row r="32" spans="4:25" ht="12.75">
      <c r="D32" s="12" t="s">
        <v>48</v>
      </c>
      <c r="G32" s="35">
        <f>100*(G31-G30)/G31</f>
        <v>10</v>
      </c>
      <c r="H32" s="35">
        <f aca="true" t="shared" si="5" ref="H32:S32">100*(H31-H30)/H31</f>
        <v>40</v>
      </c>
      <c r="I32" s="35">
        <f t="shared" si="5"/>
        <v>20</v>
      </c>
      <c r="J32" s="35">
        <f t="shared" si="5"/>
        <v>10</v>
      </c>
      <c r="K32" s="35">
        <f t="shared" si="5"/>
        <v>20</v>
      </c>
      <c r="L32" s="35">
        <f t="shared" si="5"/>
        <v>25</v>
      </c>
      <c r="M32" s="35">
        <f t="shared" si="5"/>
        <v>60</v>
      </c>
      <c r="N32" s="35">
        <f t="shared" si="5"/>
        <v>10</v>
      </c>
      <c r="O32" s="35">
        <f t="shared" si="5"/>
        <v>45</v>
      </c>
      <c r="P32" s="35">
        <f t="shared" si="5"/>
        <v>50</v>
      </c>
      <c r="Q32" s="36"/>
      <c r="R32" s="36">
        <f t="shared" si="5"/>
        <v>5</v>
      </c>
      <c r="S32" s="36">
        <f t="shared" si="5"/>
        <v>45</v>
      </c>
      <c r="U32" s="37"/>
      <c r="V32" s="37"/>
      <c r="W32" s="37"/>
      <c r="X32" s="37"/>
      <c r="Y32" s="8"/>
    </row>
    <row r="33" spans="4:19" ht="12.75">
      <c r="D33" s="38"/>
      <c r="G33" s="39"/>
      <c r="H33" s="39"/>
      <c r="S33" s="40"/>
    </row>
    <row r="34" spans="4:19" ht="12.75">
      <c r="D34" s="41"/>
      <c r="G34" s="39"/>
      <c r="H34" s="39"/>
      <c r="S34" s="40"/>
    </row>
    <row r="35" spans="4:19" ht="12.75">
      <c r="D35" s="41"/>
      <c r="G35" s="39"/>
      <c r="H35" s="39"/>
      <c r="S35" s="40"/>
    </row>
  </sheetData>
  <sheetProtection/>
  <mergeCells count="2">
    <mergeCell ref="B4:B6"/>
    <mergeCell ref="AB4:AB6"/>
  </mergeCells>
  <printOptions gridLines="1" horizontalCentered="1"/>
  <pageMargins left="0.35433070866141736" right="0.35433070866141736" top="0.1968503937007874" bottom="0.1968503937007874" header="0" footer="0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</dc:creator>
  <cp:keywords/>
  <dc:description/>
  <cp:lastModifiedBy>agv</cp:lastModifiedBy>
  <dcterms:created xsi:type="dcterms:W3CDTF">2007-07-16T08:33:04Z</dcterms:created>
  <dcterms:modified xsi:type="dcterms:W3CDTF">2007-07-16T08:46:21Z</dcterms:modified>
  <cp:category/>
  <cp:version/>
  <cp:contentType/>
  <cp:contentStatus/>
</cp:coreProperties>
</file>